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maaliinid 2017" sheetId="1" r:id="rId1"/>
    <sheet name="linnaliinid 2017" sheetId="2" r:id="rId2"/>
    <sheet name="Võrdlus 2017-2018" sheetId="3" r:id="rId3"/>
  </sheets>
  <definedNames/>
  <calcPr fullCalcOnLoad="1"/>
</workbook>
</file>

<file path=xl/sharedStrings.xml><?xml version="1.0" encoding="utf-8"?>
<sst xmlns="http://schemas.openxmlformats.org/spreadsheetml/2006/main" count="146" uniqueCount="113">
  <si>
    <t>Liinitöö näitjad 2017</t>
  </si>
  <si>
    <t>15A</t>
  </si>
  <si>
    <t>29A</t>
  </si>
  <si>
    <t>36A</t>
  </si>
  <si>
    <t>Viljandi-Metsküla- Kildu</t>
  </si>
  <si>
    <t>Viljandi - vaibla</t>
  </si>
  <si>
    <t>Viljandi- vana-võidu</t>
  </si>
  <si>
    <t>S-Jaani- Kaansoo</t>
  </si>
  <si>
    <t>S-Jaani- Viljandi</t>
  </si>
  <si>
    <t>Viljandi-ramsi-viljandi</t>
  </si>
  <si>
    <t>S-jaani-Olustvere</t>
  </si>
  <si>
    <t>Viljandi- k-jaani-põltsamaa</t>
  </si>
  <si>
    <t>viljandi- kaavere-viljandi</t>
  </si>
  <si>
    <t>viljandi-vastemõisa- s-jaani</t>
  </si>
  <si>
    <t>viljandi-meleski-k-jaani</t>
  </si>
  <si>
    <t>viljandi - saarepeedi</t>
  </si>
  <si>
    <t>s-jaani-võhma-põltsamaa</t>
  </si>
  <si>
    <t>viljandi-sürgavere- s-jaani</t>
  </si>
  <si>
    <t>viljandi- aimla- s-jaani</t>
  </si>
  <si>
    <t>viljandi-tohvri-kõpu</t>
  </si>
  <si>
    <t>viljandi - kõpu- tipu</t>
  </si>
  <si>
    <t>s-jaani- võhma- viljandi</t>
  </si>
  <si>
    <t>viljandi- võhma-kõo</t>
  </si>
  <si>
    <t>pilistvere- s-jaani- viljandi</t>
  </si>
  <si>
    <t>viljandi- pärsti-viljandi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</si>
  <si>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</si>
  <si>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</si>
  <si>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</si>
  <si>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</si>
  <si>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</si>
  <si>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</si>
  <si>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</si>
  <si>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</si>
  <si>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sept.</t>
  </si>
  <si>
    <t>okt.</t>
  </si>
  <si>
    <t>nov.</t>
  </si>
  <si>
    <t>dets.</t>
  </si>
  <si>
    <t>viljandi - holstre</t>
  </si>
  <si>
    <t>karksi-nuia -ramsi- viljandi</t>
  </si>
  <si>
    <t>viljandi- karksi-nuia- lilli</t>
  </si>
  <si>
    <t>viljandi- mustla- suislepa</t>
  </si>
  <si>
    <t>viljandi - orika-ramsi-viljandi</t>
  </si>
  <si>
    <t>viljandi- päri - ramsi- viljandi</t>
  </si>
  <si>
    <t>viljandi- väluste - mustla</t>
  </si>
  <si>
    <t>viljandi- mõnnaste- mustla</t>
  </si>
  <si>
    <t>viljandi- mõisaküla- pärnu</t>
  </si>
  <si>
    <t>viljandi - kärstna</t>
  </si>
  <si>
    <t>viljandi- mustla - suislepa</t>
  </si>
  <si>
    <t>viljandi- abja-paluoja- mõisaküla</t>
  </si>
  <si>
    <t>viljandi- karksi-nuia- abja-paluoja</t>
  </si>
  <si>
    <t>viljandi- heimtali-uue-kariste- abja</t>
  </si>
  <si>
    <t>abja-paluoja- vana-kariste</t>
  </si>
  <si>
    <t>viljandi-viiratsi- sillaotsa</t>
  </si>
  <si>
    <t>karksi-nuia -sudiste- karksi-nuia</t>
  </si>
  <si>
    <t>sh. õpilasi</t>
  </si>
  <si>
    <t>kokku sõitjaid</t>
  </si>
  <si>
    <t>Lõuna- Viljandimaa</t>
  </si>
  <si>
    <t>Põhja-Viljandimaa</t>
  </si>
  <si>
    <t>kokku</t>
  </si>
  <si>
    <t>Maakonnas kokku sõitjaid</t>
  </si>
  <si>
    <t>sh õpilasi</t>
  </si>
  <si>
    <t>Sõitjate arv maaliinidel</t>
  </si>
  <si>
    <t>Sõitjate arv linnaliinidel</t>
  </si>
  <si>
    <t>2, 2A</t>
  </si>
  <si>
    <t>Männimäe- Paalalinn- Haigla- Männimäe</t>
  </si>
  <si>
    <t>Männimäe - Paalalinn- Männimäe</t>
  </si>
  <si>
    <t>Kesklinn- Raudteejaam- Kesklinn</t>
  </si>
  <si>
    <t>Kantreküla- Viiratsi</t>
  </si>
  <si>
    <t>Männimäe- Viiratsi- Männimäe</t>
  </si>
  <si>
    <t>s.h. Õpilasi</t>
  </si>
  <si>
    <t xml:space="preserve">Sõitjate arv </t>
  </si>
  <si>
    <t>Maakond kokku</t>
  </si>
  <si>
    <t>Viljandi - Päri - Ramsi - Orika - Viljandi</t>
  </si>
  <si>
    <t>Viljandi - Karula - Auksi - Viljandi</t>
  </si>
  <si>
    <t>2017 ei sõitnud</t>
  </si>
  <si>
    <t>Reisijaid rohkem</t>
  </si>
  <si>
    <t>Viljandi - Tänassilma</t>
  </si>
  <si>
    <t>Suure-Jaani - Kaansoo - Suure-Jaani</t>
  </si>
  <si>
    <t>Karksi-Nuia - Sinialliku - Viljandi</t>
  </si>
  <si>
    <t>Viljandi - Karksi-Nuia</t>
  </si>
  <si>
    <t>Suure-Jaani - Võlli - Metsküla - Viljandi</t>
  </si>
  <si>
    <t>Viljandi - Kolga-Jaani - Põltsamaa</t>
  </si>
  <si>
    <t>Viljandi - Kolga-Jaani - Kaavere - Viljandi</t>
  </si>
  <si>
    <t>Viljandi - Mustla - Suislepa - Roosilla - Vooru</t>
  </si>
  <si>
    <t>Suure-Jaani  - Vastemõisa - Viljandi</t>
  </si>
  <si>
    <t>Viljandi - Vastemõisa - Sürgavere - Suure-Jaani</t>
  </si>
  <si>
    <t>Viljandi - Meleski - Kolga-Jaani</t>
  </si>
  <si>
    <t>Viljandi - Väluste - Mustla</t>
  </si>
  <si>
    <t>Viljandi - Mõnnaste - Mustla - Ämmuste</t>
  </si>
  <si>
    <t>Põltsamaa - Suure-Jaani - Viljandi</t>
  </si>
  <si>
    <t>Viljandi - Abja-Paluoja - Mõisaküla - Kilingi-Nõmme - Pärnu</t>
  </si>
  <si>
    <t>Suure-Jaani - Sürgavere - Viljandi</t>
  </si>
  <si>
    <t>Järve tee - Viljandi</t>
  </si>
  <si>
    <t>Viljandi - Mustla</t>
  </si>
  <si>
    <t>Viljandi - Sürgavere - Aimla - Viljandi</t>
  </si>
  <si>
    <t>Viljandi - Tohvri - Lohu</t>
  </si>
  <si>
    <t>Viljandi - Õisu - Abja-Paluoja - Mõisaküla</t>
  </si>
  <si>
    <t>Viljandi - Karksi-Nuia - Abja-Paluoja</t>
  </si>
  <si>
    <t>Viljandi - Uue-Kariste - Abja-Paluoja - Laatre</t>
  </si>
  <si>
    <t>Suure-Jaani - Võhma - Põltsamaa</t>
  </si>
  <si>
    <t>Kõpu - Tohvri - Viljandi</t>
  </si>
  <si>
    <t>Viljandi - Kõpu - Tipu</t>
  </si>
  <si>
    <t>Abja-Paluoja - Halliste kool - Abja-Paluoja</t>
  </si>
  <si>
    <t>Suure-Jaani - Võhma - Viljandi</t>
  </si>
  <si>
    <t>Viljandi - Võhma</t>
  </si>
  <si>
    <t>Pilistvere - Kõo - Võhma - Suure-Jaani - Sürgavere - Viljandi</t>
  </si>
  <si>
    <t>Karksi-Nuia - Pahuvere - Karksi-Nuia</t>
  </si>
  <si>
    <t>Maaliinid</t>
  </si>
  <si>
    <t>Linnalähiliinid</t>
  </si>
  <si>
    <t>Linnalähiliinid kokku</t>
  </si>
  <si>
    <t>Maaliinid kokku</t>
  </si>
  <si>
    <t>Viljandi maakonna liinitöö näitjad juuli 2017 võrreldes 2018</t>
  </si>
  <si>
    <t>Suvel pool juuni kuud-juuli-august ei sõida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</si>
</sst>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SansSerif"/>
      <family val="2"/>
    </font>
    <font>
      <i/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SansSerif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right"/>
    </xf>
    <xf numFmtId="10" fontId="45" fillId="0" borderId="0" xfId="0" applyNumberFormat="1" applyFont="1" applyAlignment="1">
      <alignment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3" fontId="46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32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50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7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P43" sqref="P43"/>
    </sheetView>
  </sheetViews>
  <sheetFormatPr defaultColWidth="9.140625" defaultRowHeight="15"/>
  <cols>
    <col min="1" max="1" width="9.421875" style="1" customWidth="1"/>
    <col min="2" max="2" width="34.8515625" style="1" customWidth="1"/>
    <col min="3" max="16384" width="9.140625" style="1" customWidth="1"/>
  </cols>
  <sheetData>
    <row r="1" spans="2:4" ht="15.75">
      <c r="B1" s="3" t="s">
        <v>0</v>
      </c>
      <c r="C1" s="3"/>
      <c r="D1" s="4"/>
    </row>
    <row r="2" spans="2:4" ht="15.75">
      <c r="B2" s="3" t="s">
        <v>61</v>
      </c>
      <c r="C2" s="3"/>
      <c r="D2" s="4"/>
    </row>
    <row r="3" spans="3:15" ht="15"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2" t="s">
        <v>58</v>
      </c>
    </row>
    <row r="5" ht="15">
      <c r="B5" s="2" t="s">
        <v>57</v>
      </c>
    </row>
    <row r="6" spans="1:15" ht="14.25">
      <c r="A6" s="7">
        <v>13</v>
      </c>
      <c r="B6" s="1" t="s">
        <v>4</v>
      </c>
      <c r="C6" s="1">
        <v>422</v>
      </c>
      <c r="D6" s="1">
        <v>609</v>
      </c>
      <c r="E6" s="1">
        <v>585</v>
      </c>
      <c r="F6" s="1">
        <v>505</v>
      </c>
      <c r="G6" s="1">
        <v>656</v>
      </c>
      <c r="H6" s="1">
        <v>93</v>
      </c>
      <c r="I6" s="1">
        <v>0</v>
      </c>
      <c r="J6" s="1">
        <v>0</v>
      </c>
      <c r="K6" s="1">
        <v>522</v>
      </c>
      <c r="L6" s="1">
        <v>539</v>
      </c>
      <c r="M6" s="1">
        <v>747</v>
      </c>
      <c r="N6" s="11">
        <v>478</v>
      </c>
      <c r="O6" s="1">
        <f aca="true" t="shared" si="0" ref="O6:O32">SUM(C6:N6)</f>
        <v>5156</v>
      </c>
    </row>
    <row r="7" spans="1:15" ht="14.25">
      <c r="A7" s="5">
        <v>15</v>
      </c>
      <c r="B7" s="1" t="s">
        <v>5</v>
      </c>
      <c r="C7" s="1">
        <v>6980</v>
      </c>
      <c r="D7" s="1">
        <v>6931</v>
      </c>
      <c r="E7" s="1">
        <v>8313</v>
      </c>
      <c r="F7" s="1">
        <v>6616</v>
      </c>
      <c r="G7" s="1">
        <v>8672</v>
      </c>
      <c r="H7" s="1">
        <v>5375</v>
      </c>
      <c r="I7" s="1">
        <v>2420</v>
      </c>
      <c r="J7" s="1">
        <v>3503</v>
      </c>
      <c r="K7" s="1">
        <v>6684</v>
      </c>
      <c r="L7" s="1">
        <v>8015</v>
      </c>
      <c r="M7" s="1">
        <v>8599</v>
      </c>
      <c r="N7" s="11">
        <v>6290</v>
      </c>
      <c r="O7" s="1">
        <f t="shared" si="0"/>
        <v>78398</v>
      </c>
    </row>
    <row r="8" spans="1:15" ht="14.25">
      <c r="A8" s="7" t="s">
        <v>1</v>
      </c>
      <c r="B8" s="1" t="s">
        <v>6</v>
      </c>
      <c r="C8" s="1">
        <v>2736</v>
      </c>
      <c r="D8" s="1">
        <v>2849</v>
      </c>
      <c r="E8" s="1">
        <v>3042</v>
      </c>
      <c r="F8" s="1">
        <v>1407</v>
      </c>
      <c r="G8" s="1">
        <v>2395</v>
      </c>
      <c r="H8" s="1">
        <v>1497</v>
      </c>
      <c r="I8" s="1">
        <v>0</v>
      </c>
      <c r="J8" s="1">
        <v>47</v>
      </c>
      <c r="K8" s="1">
        <v>2227</v>
      </c>
      <c r="L8" s="1">
        <v>3934</v>
      </c>
      <c r="M8" s="1">
        <v>4019</v>
      </c>
      <c r="N8" s="11">
        <v>2384</v>
      </c>
      <c r="O8" s="1">
        <f t="shared" si="0"/>
        <v>26537</v>
      </c>
    </row>
    <row r="9" spans="1:15" ht="14.25">
      <c r="A9" s="7">
        <v>16</v>
      </c>
      <c r="B9" s="1" t="s">
        <v>7</v>
      </c>
      <c r="C9" s="1">
        <v>162</v>
      </c>
      <c r="D9" s="1">
        <v>183</v>
      </c>
      <c r="E9" s="1">
        <v>164</v>
      </c>
      <c r="F9" s="1">
        <v>223</v>
      </c>
      <c r="G9" s="1">
        <v>214</v>
      </c>
      <c r="H9" s="1">
        <v>50</v>
      </c>
      <c r="I9" s="1">
        <v>21</v>
      </c>
      <c r="J9" s="1">
        <v>19</v>
      </c>
      <c r="K9" s="1">
        <v>190</v>
      </c>
      <c r="L9" s="1">
        <v>149</v>
      </c>
      <c r="M9" s="1">
        <v>216</v>
      </c>
      <c r="N9" s="11">
        <v>152</v>
      </c>
      <c r="O9" s="1">
        <f t="shared" si="0"/>
        <v>1743</v>
      </c>
    </row>
    <row r="10" spans="1:15" ht="14.25">
      <c r="A10" s="5">
        <v>20</v>
      </c>
      <c r="B10" s="1" t="s">
        <v>8</v>
      </c>
      <c r="C10" s="1">
        <v>794</v>
      </c>
      <c r="D10" s="1">
        <v>749</v>
      </c>
      <c r="E10" s="1">
        <v>924</v>
      </c>
      <c r="F10" s="1">
        <v>724</v>
      </c>
      <c r="G10" s="1">
        <v>945</v>
      </c>
      <c r="H10" s="1">
        <v>598</v>
      </c>
      <c r="I10" s="1">
        <v>436</v>
      </c>
      <c r="J10" s="1">
        <v>545</v>
      </c>
      <c r="K10" s="1">
        <v>661</v>
      </c>
      <c r="L10" s="1">
        <v>726</v>
      </c>
      <c r="M10" s="1">
        <v>761</v>
      </c>
      <c r="N10" s="11">
        <v>606</v>
      </c>
      <c r="O10" s="1">
        <f t="shared" si="0"/>
        <v>8469</v>
      </c>
    </row>
    <row r="11" spans="1:15" ht="14.25">
      <c r="A11" s="7">
        <v>21</v>
      </c>
      <c r="B11" s="1" t="s">
        <v>9</v>
      </c>
      <c r="C11" s="1">
        <v>240</v>
      </c>
      <c r="D11" s="1">
        <v>271</v>
      </c>
      <c r="E11" s="1">
        <v>322</v>
      </c>
      <c r="F11" s="1">
        <v>228</v>
      </c>
      <c r="G11" s="1">
        <v>256</v>
      </c>
      <c r="H11" s="1">
        <v>57</v>
      </c>
      <c r="I11" s="1">
        <v>0</v>
      </c>
      <c r="J11" s="1">
        <v>0</v>
      </c>
      <c r="K11" s="1">
        <v>174</v>
      </c>
      <c r="L11" s="1">
        <v>194</v>
      </c>
      <c r="M11" s="1">
        <v>317</v>
      </c>
      <c r="N11" s="11">
        <v>190</v>
      </c>
      <c r="O11" s="1">
        <f t="shared" si="0"/>
        <v>2249</v>
      </c>
    </row>
    <row r="12" spans="1:15" ht="14.25">
      <c r="A12" s="5">
        <v>22</v>
      </c>
      <c r="B12" s="1" t="s">
        <v>10</v>
      </c>
      <c r="C12" s="1">
        <v>2</v>
      </c>
      <c r="D12" s="1">
        <v>0</v>
      </c>
      <c r="E12" s="1">
        <v>5</v>
      </c>
      <c r="F12" s="1">
        <v>2</v>
      </c>
      <c r="G12" s="1">
        <v>3</v>
      </c>
      <c r="H12" s="1">
        <v>6</v>
      </c>
      <c r="I12" s="1">
        <v>3</v>
      </c>
      <c r="J12" s="1">
        <v>1</v>
      </c>
      <c r="K12" s="1">
        <v>3</v>
      </c>
      <c r="L12" s="1">
        <v>5</v>
      </c>
      <c r="M12" s="1">
        <v>6</v>
      </c>
      <c r="N12" s="12">
        <v>4</v>
      </c>
      <c r="O12" s="1">
        <f t="shared" si="0"/>
        <v>40</v>
      </c>
    </row>
    <row r="13" spans="1:15" ht="14.25">
      <c r="A13" s="5">
        <v>23</v>
      </c>
      <c r="B13" s="1" t="s">
        <v>11</v>
      </c>
      <c r="C13" s="1">
        <v>1165</v>
      </c>
      <c r="D13" s="1">
        <v>1106</v>
      </c>
      <c r="E13" s="1">
        <v>1342</v>
      </c>
      <c r="F13" s="1">
        <v>1304</v>
      </c>
      <c r="G13" s="1">
        <v>1371</v>
      </c>
      <c r="H13" s="1">
        <v>1296</v>
      </c>
      <c r="I13" s="1">
        <v>1230</v>
      </c>
      <c r="J13" s="1">
        <v>1136</v>
      </c>
      <c r="K13" s="1">
        <v>1205</v>
      </c>
      <c r="L13" s="1">
        <v>1180</v>
      </c>
      <c r="M13" s="1">
        <v>1195</v>
      </c>
      <c r="N13" s="11">
        <v>1353</v>
      </c>
      <c r="O13" s="1">
        <f t="shared" si="0"/>
        <v>14883</v>
      </c>
    </row>
    <row r="14" spans="1:15" ht="14.25">
      <c r="A14" s="5">
        <v>24</v>
      </c>
      <c r="B14" s="1" t="s">
        <v>12</v>
      </c>
      <c r="C14" s="1">
        <v>413</v>
      </c>
      <c r="D14" s="1">
        <v>327</v>
      </c>
      <c r="E14" s="1">
        <v>476</v>
      </c>
      <c r="F14" s="1">
        <v>365</v>
      </c>
      <c r="G14" s="1">
        <v>443</v>
      </c>
      <c r="H14" s="1">
        <v>341</v>
      </c>
      <c r="I14" s="1">
        <v>184</v>
      </c>
      <c r="J14" s="1">
        <v>254</v>
      </c>
      <c r="K14" s="1">
        <v>379</v>
      </c>
      <c r="L14" s="1">
        <v>478</v>
      </c>
      <c r="M14" s="1">
        <v>561</v>
      </c>
      <c r="N14" s="11">
        <v>378</v>
      </c>
      <c r="O14" s="1">
        <f t="shared" si="0"/>
        <v>4599</v>
      </c>
    </row>
    <row r="15" spans="1:15" ht="14.25">
      <c r="A15" s="5">
        <v>29</v>
      </c>
      <c r="B15" s="1" t="s">
        <v>13</v>
      </c>
      <c r="C15" s="1">
        <v>1497</v>
      </c>
      <c r="D15" s="1">
        <v>1568</v>
      </c>
      <c r="E15" s="1">
        <v>1694</v>
      </c>
      <c r="F15" s="1">
        <v>1622</v>
      </c>
      <c r="G15" s="1">
        <v>1842</v>
      </c>
      <c r="H15" s="1">
        <v>1446</v>
      </c>
      <c r="I15" s="1">
        <v>947</v>
      </c>
      <c r="J15" s="1">
        <v>1095</v>
      </c>
      <c r="K15" s="1">
        <v>1709</v>
      </c>
      <c r="L15" s="1">
        <v>1695</v>
      </c>
      <c r="M15" s="1">
        <v>1722</v>
      </c>
      <c r="N15" s="11">
        <v>1546</v>
      </c>
      <c r="O15" s="1">
        <f t="shared" si="0"/>
        <v>18383</v>
      </c>
    </row>
    <row r="16" spans="1:15" ht="14.25">
      <c r="A16" s="5" t="s">
        <v>2</v>
      </c>
      <c r="B16" s="1" t="s">
        <v>13</v>
      </c>
      <c r="C16" s="1">
        <v>1704</v>
      </c>
      <c r="D16" s="1">
        <v>1549</v>
      </c>
      <c r="E16" s="1">
        <v>1911</v>
      </c>
      <c r="F16" s="1">
        <v>1544</v>
      </c>
      <c r="G16" s="1">
        <v>1996</v>
      </c>
      <c r="H16" s="1">
        <v>1515</v>
      </c>
      <c r="I16" s="1">
        <v>1478</v>
      </c>
      <c r="J16" s="1">
        <v>1338</v>
      </c>
      <c r="K16" s="1">
        <v>1409</v>
      </c>
      <c r="L16" s="1">
        <v>1801</v>
      </c>
      <c r="M16" s="1">
        <v>2066</v>
      </c>
      <c r="N16" s="11">
        <v>1846</v>
      </c>
      <c r="O16" s="1">
        <f t="shared" si="0"/>
        <v>20157</v>
      </c>
    </row>
    <row r="17" spans="1:15" ht="14.25">
      <c r="A17" s="5">
        <v>31</v>
      </c>
      <c r="B17" s="1" t="s">
        <v>14</v>
      </c>
      <c r="C17" s="1">
        <v>1364</v>
      </c>
      <c r="D17" s="1">
        <v>1252</v>
      </c>
      <c r="E17" s="1">
        <v>1391</v>
      </c>
      <c r="F17" s="1">
        <v>1172</v>
      </c>
      <c r="G17" s="1">
        <v>1361</v>
      </c>
      <c r="H17" s="1">
        <v>929</v>
      </c>
      <c r="I17" s="1">
        <v>589</v>
      </c>
      <c r="J17" s="1">
        <v>675</v>
      </c>
      <c r="K17" s="1">
        <v>1072</v>
      </c>
      <c r="L17" s="1">
        <v>1135</v>
      </c>
      <c r="M17" s="1">
        <v>1302</v>
      </c>
      <c r="N17" s="11">
        <v>930</v>
      </c>
      <c r="O17" s="1">
        <f t="shared" si="0"/>
        <v>13172</v>
      </c>
    </row>
    <row r="18" spans="1:15" ht="14.25">
      <c r="A18" s="5">
        <v>36</v>
      </c>
      <c r="B18" s="1" t="s">
        <v>15</v>
      </c>
      <c r="C18" s="1">
        <v>1550</v>
      </c>
      <c r="D18" s="1">
        <v>1417</v>
      </c>
      <c r="E18" s="1">
        <v>1743</v>
      </c>
      <c r="F18" s="1">
        <v>1436</v>
      </c>
      <c r="G18" s="1">
        <v>1482</v>
      </c>
      <c r="H18" s="1">
        <v>958</v>
      </c>
      <c r="I18" s="1">
        <v>844</v>
      </c>
      <c r="J18" s="1">
        <v>891</v>
      </c>
      <c r="K18" s="1">
        <v>1425</v>
      </c>
      <c r="L18" s="1">
        <v>1667</v>
      </c>
      <c r="M18" s="1">
        <v>1869</v>
      </c>
      <c r="N18" s="11">
        <v>1594</v>
      </c>
      <c r="O18" s="1">
        <f t="shared" si="0"/>
        <v>16876</v>
      </c>
    </row>
    <row r="19" spans="1:15" ht="14.25">
      <c r="A19" s="7" t="s">
        <v>3</v>
      </c>
      <c r="B19" s="1" t="s">
        <v>15</v>
      </c>
      <c r="C19" s="1">
        <v>265</v>
      </c>
      <c r="D19" s="1">
        <v>323</v>
      </c>
      <c r="E19" s="1">
        <v>338</v>
      </c>
      <c r="F19" s="1">
        <v>292</v>
      </c>
      <c r="G19" s="1">
        <v>333</v>
      </c>
      <c r="H19" s="1">
        <v>130</v>
      </c>
      <c r="I19" s="1">
        <v>0</v>
      </c>
      <c r="J19" s="1">
        <v>0</v>
      </c>
      <c r="K19" s="1">
        <v>226</v>
      </c>
      <c r="L19" s="1">
        <v>228</v>
      </c>
      <c r="M19" s="1">
        <v>310</v>
      </c>
      <c r="N19" s="11">
        <v>287</v>
      </c>
      <c r="O19" s="1">
        <f t="shared" si="0"/>
        <v>2732</v>
      </c>
    </row>
    <row r="20" spans="1:15" ht="14.25">
      <c r="A20" s="5">
        <v>37</v>
      </c>
      <c r="B20" s="1" t="s">
        <v>16</v>
      </c>
      <c r="C20" s="1">
        <v>1541</v>
      </c>
      <c r="D20" s="1">
        <v>1356</v>
      </c>
      <c r="E20" s="1">
        <v>1671</v>
      </c>
      <c r="F20" s="1">
        <v>1290</v>
      </c>
      <c r="G20" s="1">
        <v>1607</v>
      </c>
      <c r="H20" s="1">
        <v>1455</v>
      </c>
      <c r="I20" s="1">
        <v>1253</v>
      </c>
      <c r="J20" s="1">
        <v>1423</v>
      </c>
      <c r="K20" s="1">
        <v>1357</v>
      </c>
      <c r="L20" s="1">
        <v>1523</v>
      </c>
      <c r="M20" s="1">
        <v>1597</v>
      </c>
      <c r="N20" s="11">
        <v>1324</v>
      </c>
      <c r="O20" s="1">
        <f t="shared" si="0"/>
        <v>17397</v>
      </c>
    </row>
    <row r="21" spans="1:15" ht="14.25">
      <c r="A21" s="5">
        <v>40</v>
      </c>
      <c r="B21" s="1" t="s">
        <v>17</v>
      </c>
      <c r="C21" s="1">
        <v>928</v>
      </c>
      <c r="D21" s="1">
        <v>966</v>
      </c>
      <c r="E21" s="1">
        <v>1204</v>
      </c>
      <c r="F21" s="1">
        <v>956</v>
      </c>
      <c r="G21" s="1">
        <v>1194</v>
      </c>
      <c r="H21" s="1">
        <v>1006</v>
      </c>
      <c r="I21" s="1">
        <v>716</v>
      </c>
      <c r="J21" s="1">
        <v>893</v>
      </c>
      <c r="K21" s="1">
        <v>938</v>
      </c>
      <c r="L21" s="1">
        <v>1098</v>
      </c>
      <c r="M21" s="1">
        <v>1256</v>
      </c>
      <c r="N21" s="11">
        <v>1062</v>
      </c>
      <c r="O21" s="1">
        <f t="shared" si="0"/>
        <v>12217</v>
      </c>
    </row>
    <row r="22" spans="1:15" ht="14.25">
      <c r="A22" s="5">
        <v>46</v>
      </c>
      <c r="B22" s="1" t="s">
        <v>18</v>
      </c>
      <c r="C22" s="1">
        <v>1052</v>
      </c>
      <c r="D22" s="1">
        <v>1049</v>
      </c>
      <c r="E22" s="1">
        <v>1016</v>
      </c>
      <c r="F22" s="1">
        <v>898</v>
      </c>
      <c r="G22" s="1">
        <v>1036</v>
      </c>
      <c r="H22" s="1">
        <v>675</v>
      </c>
      <c r="I22" s="1">
        <v>587</v>
      </c>
      <c r="J22" s="1">
        <v>684</v>
      </c>
      <c r="K22" s="1">
        <v>967</v>
      </c>
      <c r="L22" s="1">
        <v>1112</v>
      </c>
      <c r="M22" s="1">
        <v>1259</v>
      </c>
      <c r="N22" s="11">
        <v>963</v>
      </c>
      <c r="O22" s="1">
        <f>SUM(C22:N22)</f>
        <v>11298</v>
      </c>
    </row>
    <row r="23" spans="1:15" ht="14.25">
      <c r="A23" s="5">
        <v>48</v>
      </c>
      <c r="B23" s="1" t="s">
        <v>19</v>
      </c>
      <c r="C23" s="1">
        <v>545</v>
      </c>
      <c r="D23" s="1">
        <v>460</v>
      </c>
      <c r="E23" s="1">
        <v>531</v>
      </c>
      <c r="F23" s="1">
        <v>439</v>
      </c>
      <c r="G23" s="1">
        <v>571</v>
      </c>
      <c r="H23" s="1">
        <v>346</v>
      </c>
      <c r="I23" s="1">
        <v>229</v>
      </c>
      <c r="J23" s="1">
        <v>264</v>
      </c>
      <c r="K23" s="1">
        <v>416</v>
      </c>
      <c r="L23" s="1">
        <v>386</v>
      </c>
      <c r="M23" s="1">
        <v>489</v>
      </c>
      <c r="N23" s="11">
        <v>351</v>
      </c>
      <c r="O23" s="1">
        <f t="shared" si="0"/>
        <v>5027</v>
      </c>
    </row>
    <row r="24" spans="1:15" ht="14.25">
      <c r="A24" s="5">
        <v>52</v>
      </c>
      <c r="B24" s="1" t="s">
        <v>16</v>
      </c>
      <c r="C24" s="1">
        <v>992</v>
      </c>
      <c r="D24" s="1">
        <v>1029</v>
      </c>
      <c r="E24" s="1">
        <v>1280</v>
      </c>
      <c r="F24" s="1">
        <v>1086</v>
      </c>
      <c r="G24" s="1">
        <v>1294</v>
      </c>
      <c r="H24" s="1">
        <v>1153</v>
      </c>
      <c r="I24" s="1">
        <v>1037</v>
      </c>
      <c r="J24" s="1">
        <v>1182</v>
      </c>
      <c r="K24" s="1">
        <v>998</v>
      </c>
      <c r="L24" s="1">
        <v>1161</v>
      </c>
      <c r="M24" s="1">
        <v>1158</v>
      </c>
      <c r="N24" s="11">
        <v>1170</v>
      </c>
      <c r="O24" s="1">
        <f t="shared" si="0"/>
        <v>13540</v>
      </c>
    </row>
    <row r="25" spans="1:15" ht="14.25">
      <c r="A25" s="5">
        <v>53</v>
      </c>
      <c r="B25" s="1" t="s">
        <v>19</v>
      </c>
      <c r="C25" s="1">
        <v>585</v>
      </c>
      <c r="D25" s="1">
        <v>554</v>
      </c>
      <c r="E25" s="1">
        <v>666</v>
      </c>
      <c r="F25" s="1">
        <v>613</v>
      </c>
      <c r="G25" s="1">
        <v>662</v>
      </c>
      <c r="H25" s="1">
        <v>465</v>
      </c>
      <c r="I25" s="1">
        <v>384</v>
      </c>
      <c r="J25" s="1">
        <v>475</v>
      </c>
      <c r="K25" s="1">
        <v>496</v>
      </c>
      <c r="L25" s="1">
        <v>606</v>
      </c>
      <c r="M25" s="1">
        <v>682</v>
      </c>
      <c r="N25" s="11">
        <v>472</v>
      </c>
      <c r="O25" s="1">
        <f t="shared" si="0"/>
        <v>6660</v>
      </c>
    </row>
    <row r="26" spans="1:15" ht="14.25">
      <c r="A26" s="5">
        <v>55</v>
      </c>
      <c r="B26" s="1" t="s">
        <v>20</v>
      </c>
      <c r="C26" s="1">
        <v>1740</v>
      </c>
      <c r="D26" s="1">
        <v>1554</v>
      </c>
      <c r="E26" s="1">
        <v>1745</v>
      </c>
      <c r="F26" s="1">
        <v>1741</v>
      </c>
      <c r="G26" s="1">
        <v>1931</v>
      </c>
      <c r="H26" s="1">
        <v>1371</v>
      </c>
      <c r="I26" s="1">
        <v>899</v>
      </c>
      <c r="J26" s="1">
        <v>1112</v>
      </c>
      <c r="K26" s="1">
        <v>1584</v>
      </c>
      <c r="L26" s="1">
        <v>1682</v>
      </c>
      <c r="M26" s="1">
        <v>1846</v>
      </c>
      <c r="N26" s="11">
        <v>1462</v>
      </c>
      <c r="O26" s="1">
        <f t="shared" si="0"/>
        <v>18667</v>
      </c>
    </row>
    <row r="27" spans="1:15" ht="14.25">
      <c r="A27" s="5">
        <v>58</v>
      </c>
      <c r="B27" s="1" t="s">
        <v>21</v>
      </c>
      <c r="C27" s="1">
        <v>1626</v>
      </c>
      <c r="D27" s="1">
        <v>1552</v>
      </c>
      <c r="E27" s="1">
        <v>1641</v>
      </c>
      <c r="F27" s="1">
        <v>1328</v>
      </c>
      <c r="G27" s="1">
        <v>1539</v>
      </c>
      <c r="H27" s="1">
        <v>1199</v>
      </c>
      <c r="I27" s="1">
        <v>882</v>
      </c>
      <c r="J27" s="1">
        <v>955</v>
      </c>
      <c r="K27" s="1">
        <v>1306</v>
      </c>
      <c r="L27" s="1">
        <v>1500</v>
      </c>
      <c r="M27" s="1">
        <v>1737</v>
      </c>
      <c r="N27" s="11">
        <v>1494</v>
      </c>
      <c r="O27" s="1">
        <f t="shared" si="0"/>
        <v>16759</v>
      </c>
    </row>
    <row r="28" spans="1:15" ht="14.25">
      <c r="A28" s="5">
        <v>59</v>
      </c>
      <c r="B28" s="1" t="s">
        <v>22</v>
      </c>
      <c r="C28" s="1">
        <v>3813</v>
      </c>
      <c r="D28" s="1">
        <v>3487</v>
      </c>
      <c r="E28" s="1">
        <v>4017</v>
      </c>
      <c r="F28" s="1">
        <v>3388</v>
      </c>
      <c r="G28" s="1">
        <v>3772</v>
      </c>
      <c r="H28" s="1">
        <v>2593</v>
      </c>
      <c r="I28" s="1">
        <v>1971</v>
      </c>
      <c r="J28" s="1">
        <v>1966</v>
      </c>
      <c r="K28" s="1">
        <v>3178</v>
      </c>
      <c r="L28" s="1">
        <v>3790</v>
      </c>
      <c r="M28" s="1">
        <v>4386</v>
      </c>
      <c r="N28" s="11">
        <v>3503</v>
      </c>
      <c r="O28" s="1">
        <f t="shared" si="0"/>
        <v>39864</v>
      </c>
    </row>
    <row r="29" spans="1:15" ht="14.25">
      <c r="A29" s="5">
        <v>60</v>
      </c>
      <c r="B29" s="1" t="s">
        <v>23</v>
      </c>
      <c r="C29" s="1">
        <v>944</v>
      </c>
      <c r="D29" s="1">
        <v>938</v>
      </c>
      <c r="E29" s="1">
        <v>1096</v>
      </c>
      <c r="F29" s="1">
        <v>830</v>
      </c>
      <c r="G29" s="1">
        <v>935</v>
      </c>
      <c r="H29" s="1">
        <v>553</v>
      </c>
      <c r="I29" s="1">
        <v>339</v>
      </c>
      <c r="J29" s="1">
        <v>457</v>
      </c>
      <c r="K29" s="1">
        <v>807</v>
      </c>
      <c r="L29" s="1">
        <v>1006</v>
      </c>
      <c r="M29" s="1">
        <v>1143</v>
      </c>
      <c r="N29" s="11">
        <v>765</v>
      </c>
      <c r="O29" s="1">
        <f t="shared" si="0"/>
        <v>9813</v>
      </c>
    </row>
    <row r="30" spans="1:15" ht="14.25">
      <c r="A30" s="7">
        <v>63</v>
      </c>
      <c r="B30" s="1" t="s">
        <v>20</v>
      </c>
      <c r="C30" s="1">
        <v>468</v>
      </c>
      <c r="D30" s="1">
        <v>472</v>
      </c>
      <c r="E30" s="1">
        <v>541</v>
      </c>
      <c r="F30" s="1">
        <v>533</v>
      </c>
      <c r="G30" s="1">
        <v>555</v>
      </c>
      <c r="H30" s="1">
        <v>110</v>
      </c>
      <c r="I30" s="1">
        <v>0</v>
      </c>
      <c r="J30" s="1">
        <v>0</v>
      </c>
      <c r="K30" s="1">
        <v>466</v>
      </c>
      <c r="L30" s="1">
        <v>404</v>
      </c>
      <c r="M30" s="1">
        <v>580</v>
      </c>
      <c r="N30" s="11">
        <v>343</v>
      </c>
      <c r="O30" s="1">
        <f t="shared" si="0"/>
        <v>4472</v>
      </c>
    </row>
    <row r="31" spans="1:15" ht="14.25">
      <c r="A31" s="8">
        <v>68</v>
      </c>
      <c r="B31" s="1" t="s">
        <v>24</v>
      </c>
      <c r="C31" s="1">
        <v>334</v>
      </c>
      <c r="D31" s="1">
        <v>400</v>
      </c>
      <c r="E31" s="1">
        <v>533</v>
      </c>
      <c r="F31" s="1">
        <v>409</v>
      </c>
      <c r="G31" s="1">
        <v>492</v>
      </c>
      <c r="H31" s="1">
        <v>122</v>
      </c>
      <c r="I31" s="1">
        <v>0</v>
      </c>
      <c r="J31" s="1">
        <v>0</v>
      </c>
      <c r="K31" s="1">
        <v>377</v>
      </c>
      <c r="L31" s="1">
        <v>366</v>
      </c>
      <c r="M31" s="1">
        <v>480</v>
      </c>
      <c r="N31" s="12">
        <v>359</v>
      </c>
      <c r="O31" s="1">
        <f t="shared" si="0"/>
        <v>3872</v>
      </c>
    </row>
    <row r="32" spans="2:15" s="2" customFormat="1" ht="15">
      <c r="B32" s="2" t="s">
        <v>55</v>
      </c>
      <c r="C32" s="2">
        <f aca="true" t="shared" si="1" ref="C32:M32">SUM(C6:C31)</f>
        <v>33862</v>
      </c>
      <c r="D32" s="2">
        <f t="shared" si="1"/>
        <v>32951</v>
      </c>
      <c r="E32" s="2">
        <f t="shared" si="1"/>
        <v>38191</v>
      </c>
      <c r="F32" s="2">
        <f t="shared" si="1"/>
        <v>30951</v>
      </c>
      <c r="G32" s="2">
        <f t="shared" si="1"/>
        <v>37557</v>
      </c>
      <c r="H32" s="2">
        <f t="shared" si="1"/>
        <v>25339</v>
      </c>
      <c r="I32" s="2">
        <f t="shared" si="1"/>
        <v>16449</v>
      </c>
      <c r="J32" s="2">
        <f t="shared" si="1"/>
        <v>18915</v>
      </c>
      <c r="K32" s="2">
        <f t="shared" si="1"/>
        <v>30776</v>
      </c>
      <c r="L32" s="2">
        <f t="shared" si="1"/>
        <v>36380</v>
      </c>
      <c r="M32" s="2">
        <f t="shared" si="1"/>
        <v>40303</v>
      </c>
      <c r="N32" s="9">
        <f>SUM(N6:N31)</f>
        <v>31306</v>
      </c>
      <c r="O32" s="2">
        <f t="shared" si="0"/>
        <v>372980</v>
      </c>
    </row>
    <row r="33" s="2" customFormat="1" ht="15"/>
    <row r="34" spans="2:16" ht="14.25">
      <c r="B34" s="1" t="s">
        <v>54</v>
      </c>
      <c r="C34" s="1">
        <v>18031</v>
      </c>
      <c r="D34" s="1">
        <v>18375</v>
      </c>
      <c r="E34" s="1">
        <v>20435</v>
      </c>
      <c r="F34" s="1">
        <v>15503</v>
      </c>
      <c r="G34" s="1">
        <v>20262</v>
      </c>
      <c r="H34" s="1">
        <v>8329</v>
      </c>
      <c r="I34" s="1">
        <v>0</v>
      </c>
      <c r="J34" s="1">
        <v>771</v>
      </c>
      <c r="K34" s="1">
        <v>15627</v>
      </c>
      <c r="L34" s="1">
        <v>19782</v>
      </c>
      <c r="M34" s="1">
        <v>23204</v>
      </c>
      <c r="N34" s="1">
        <v>15555</v>
      </c>
      <c r="O34" s="1">
        <f>SUM(C34:N34)</f>
        <v>175874</v>
      </c>
      <c r="P34" s="6">
        <v>0.472</v>
      </c>
    </row>
    <row r="36" s="2" customFormat="1" ht="15">
      <c r="B36" s="2" t="s">
        <v>56</v>
      </c>
    </row>
    <row r="37" spans="1:15" ht="14.25">
      <c r="A37" s="8">
        <v>12</v>
      </c>
      <c r="B37" s="1" t="s">
        <v>37</v>
      </c>
      <c r="C37" s="1">
        <v>441</v>
      </c>
      <c r="D37" s="1">
        <v>426</v>
      </c>
      <c r="E37" s="1">
        <v>467</v>
      </c>
      <c r="F37" s="1">
        <v>438</v>
      </c>
      <c r="G37" s="1">
        <v>583</v>
      </c>
      <c r="H37" s="1">
        <v>107</v>
      </c>
      <c r="I37" s="1">
        <v>0</v>
      </c>
      <c r="J37" s="1">
        <v>0</v>
      </c>
      <c r="K37" s="1">
        <v>316</v>
      </c>
      <c r="L37" s="1">
        <v>301</v>
      </c>
      <c r="M37" s="1">
        <v>451</v>
      </c>
      <c r="N37" s="11">
        <v>299</v>
      </c>
      <c r="O37" s="1">
        <f aca="true" t="shared" si="2" ref="O37:O55">SUM(C37:N37)</f>
        <v>3829</v>
      </c>
    </row>
    <row r="38" spans="1:15" ht="14.25">
      <c r="A38" s="1">
        <v>17</v>
      </c>
      <c r="B38" s="1" t="s">
        <v>38</v>
      </c>
      <c r="C38" s="1">
        <v>401</v>
      </c>
      <c r="D38" s="1">
        <v>349</v>
      </c>
      <c r="E38" s="1">
        <v>497</v>
      </c>
      <c r="F38" s="1">
        <v>331</v>
      </c>
      <c r="G38" s="1">
        <v>423</v>
      </c>
      <c r="H38" s="1">
        <v>232</v>
      </c>
      <c r="I38" s="1">
        <v>96</v>
      </c>
      <c r="J38" s="1">
        <v>118</v>
      </c>
      <c r="K38" s="1">
        <v>338</v>
      </c>
      <c r="L38" s="1">
        <v>395</v>
      </c>
      <c r="M38" s="1">
        <v>449</v>
      </c>
      <c r="N38" s="11">
        <v>273</v>
      </c>
      <c r="O38" s="1">
        <f t="shared" si="2"/>
        <v>3902</v>
      </c>
    </row>
    <row r="39" spans="1:15" ht="14.25">
      <c r="A39" s="1">
        <v>18</v>
      </c>
      <c r="B39" s="1" t="s">
        <v>39</v>
      </c>
      <c r="C39" s="1">
        <v>1509</v>
      </c>
      <c r="D39" s="1">
        <v>1591</v>
      </c>
      <c r="E39" s="1">
        <v>1643</v>
      </c>
      <c r="F39" s="1">
        <v>1529</v>
      </c>
      <c r="G39" s="1">
        <v>1991</v>
      </c>
      <c r="H39" s="1">
        <v>1035</v>
      </c>
      <c r="I39" s="1">
        <v>772</v>
      </c>
      <c r="J39" s="1">
        <v>1010</v>
      </c>
      <c r="K39" s="1">
        <v>1649</v>
      </c>
      <c r="L39" s="1">
        <v>1839</v>
      </c>
      <c r="M39" s="1">
        <v>1951</v>
      </c>
      <c r="N39" s="11">
        <v>1563.5054</v>
      </c>
      <c r="O39" s="10">
        <f t="shared" si="2"/>
        <v>18082.505400000002</v>
      </c>
    </row>
    <row r="40" spans="1:15" ht="14.25">
      <c r="A40" s="1">
        <v>25</v>
      </c>
      <c r="B40" s="1" t="s">
        <v>40</v>
      </c>
      <c r="C40" s="1">
        <v>4395</v>
      </c>
      <c r="D40" s="1">
        <v>4609</v>
      </c>
      <c r="E40" s="1">
        <v>5571</v>
      </c>
      <c r="F40" s="1">
        <v>4985</v>
      </c>
      <c r="G40" s="1">
        <v>5981</v>
      </c>
      <c r="H40" s="1">
        <v>3985</v>
      </c>
      <c r="I40" s="1">
        <v>3089</v>
      </c>
      <c r="J40" s="1">
        <v>3454</v>
      </c>
      <c r="K40" s="1">
        <v>5214</v>
      </c>
      <c r="L40" s="1">
        <v>5217</v>
      </c>
      <c r="M40" s="1">
        <v>5540</v>
      </c>
      <c r="N40" s="11">
        <v>4737.5102</v>
      </c>
      <c r="O40" s="10">
        <f t="shared" si="2"/>
        <v>56777.5102</v>
      </c>
    </row>
    <row r="41" spans="1:15" ht="14.25">
      <c r="A41" s="1">
        <v>28</v>
      </c>
      <c r="B41" s="1" t="s">
        <v>41</v>
      </c>
      <c r="C41" s="1">
        <v>2722</v>
      </c>
      <c r="D41" s="1">
        <v>2441</v>
      </c>
      <c r="E41" s="1">
        <v>2996</v>
      </c>
      <c r="F41" s="1">
        <v>2704</v>
      </c>
      <c r="G41" s="1">
        <v>2927</v>
      </c>
      <c r="H41" s="1">
        <v>2854</v>
      </c>
      <c r="I41" s="1">
        <v>2166</v>
      </c>
      <c r="J41" s="1">
        <v>2535</v>
      </c>
      <c r="K41" s="1">
        <v>2681</v>
      </c>
      <c r="L41" s="1">
        <v>2597</v>
      </c>
      <c r="M41" s="13">
        <v>2252</v>
      </c>
      <c r="N41" s="11">
        <v>2220.2618</v>
      </c>
      <c r="O41" s="10">
        <f t="shared" si="2"/>
        <v>31095.2618</v>
      </c>
    </row>
    <row r="42" spans="1:15" ht="14.25">
      <c r="A42" s="1">
        <v>28</v>
      </c>
      <c r="B42" s="1" t="s">
        <v>42</v>
      </c>
      <c r="C42" s="1">
        <v>4261</v>
      </c>
      <c r="D42" s="1">
        <v>3794</v>
      </c>
      <c r="E42" s="1">
        <v>4611</v>
      </c>
      <c r="F42" s="1">
        <v>4092</v>
      </c>
      <c r="G42" s="1">
        <v>4285</v>
      </c>
      <c r="H42" s="1">
        <v>3117</v>
      </c>
      <c r="I42" s="1">
        <v>2830</v>
      </c>
      <c r="J42" s="1">
        <v>2972</v>
      </c>
      <c r="K42" s="1">
        <v>3924</v>
      </c>
      <c r="L42" s="1">
        <v>4978</v>
      </c>
      <c r="M42" s="13">
        <v>4980</v>
      </c>
      <c r="N42" s="11">
        <v>4374.768</v>
      </c>
      <c r="O42" s="10">
        <f t="shared" si="2"/>
        <v>48218.768</v>
      </c>
    </row>
    <row r="43" spans="1:15" ht="14.25">
      <c r="A43" s="1">
        <v>34</v>
      </c>
      <c r="B43" s="1" t="s">
        <v>43</v>
      </c>
      <c r="C43" s="1">
        <v>721</v>
      </c>
      <c r="D43" s="1">
        <v>727</v>
      </c>
      <c r="E43" s="1">
        <v>798</v>
      </c>
      <c r="F43" s="1">
        <v>666</v>
      </c>
      <c r="G43" s="1">
        <v>804</v>
      </c>
      <c r="H43" s="1">
        <v>472</v>
      </c>
      <c r="I43" s="1">
        <v>599</v>
      </c>
      <c r="J43" s="1">
        <v>615</v>
      </c>
      <c r="K43" s="1">
        <v>624</v>
      </c>
      <c r="L43" s="1">
        <v>699</v>
      </c>
      <c r="M43" s="1">
        <v>670</v>
      </c>
      <c r="N43" s="11">
        <v>700.177</v>
      </c>
      <c r="O43" s="10">
        <f t="shared" si="2"/>
        <v>8095.177</v>
      </c>
    </row>
    <row r="44" spans="1:15" ht="14.25">
      <c r="A44" s="1">
        <v>35</v>
      </c>
      <c r="B44" s="1" t="s">
        <v>44</v>
      </c>
      <c r="C44" s="1">
        <v>123</v>
      </c>
      <c r="D44" s="1">
        <v>150</v>
      </c>
      <c r="E44" s="1">
        <v>170</v>
      </c>
      <c r="F44" s="1">
        <v>160</v>
      </c>
      <c r="G44" s="1">
        <v>179</v>
      </c>
      <c r="H44" s="1">
        <v>71</v>
      </c>
      <c r="I44" s="1">
        <v>42</v>
      </c>
      <c r="J44" s="1">
        <v>36</v>
      </c>
      <c r="K44" s="1">
        <v>167</v>
      </c>
      <c r="L44" s="1">
        <v>157</v>
      </c>
      <c r="M44" s="1">
        <v>178</v>
      </c>
      <c r="N44" s="11">
        <v>126.5536</v>
      </c>
      <c r="O44" s="10">
        <f t="shared" si="2"/>
        <v>1559.5536</v>
      </c>
    </row>
    <row r="45" spans="1:15" ht="14.25">
      <c r="A45" s="1">
        <v>371</v>
      </c>
      <c r="B45" s="1" t="s">
        <v>45</v>
      </c>
      <c r="C45" s="1">
        <v>1962</v>
      </c>
      <c r="D45" s="1">
        <v>1990</v>
      </c>
      <c r="E45" s="1">
        <v>2325</v>
      </c>
      <c r="F45" s="1">
        <v>2270</v>
      </c>
      <c r="G45" s="1">
        <v>2477</v>
      </c>
      <c r="H45" s="1">
        <v>1973</v>
      </c>
      <c r="I45" s="1">
        <v>1858</v>
      </c>
      <c r="J45" s="1">
        <v>2097</v>
      </c>
      <c r="K45" s="1">
        <v>1953</v>
      </c>
      <c r="L45" s="1">
        <v>2293</v>
      </c>
      <c r="M45" s="1">
        <v>2141</v>
      </c>
      <c r="N45" s="11">
        <v>2436.638</v>
      </c>
      <c r="O45" s="10">
        <f t="shared" si="2"/>
        <v>25775.638</v>
      </c>
    </row>
    <row r="46" spans="1:15" ht="14.25">
      <c r="A46" s="1">
        <v>43</v>
      </c>
      <c r="B46" s="1" t="s">
        <v>46</v>
      </c>
      <c r="C46" s="1">
        <v>109</v>
      </c>
      <c r="D46" s="1">
        <v>622</v>
      </c>
      <c r="E46" s="1">
        <v>934</v>
      </c>
      <c r="F46" s="1">
        <v>870</v>
      </c>
      <c r="G46" s="1">
        <v>928</v>
      </c>
      <c r="H46" s="1">
        <v>674</v>
      </c>
      <c r="I46" s="1">
        <v>573</v>
      </c>
      <c r="J46" s="1">
        <v>557</v>
      </c>
      <c r="K46" s="1">
        <v>724</v>
      </c>
      <c r="L46" s="1">
        <v>742</v>
      </c>
      <c r="M46" s="1">
        <v>874</v>
      </c>
      <c r="N46" s="11">
        <v>620.9798</v>
      </c>
      <c r="O46" s="10">
        <f t="shared" si="2"/>
        <v>8227.9798</v>
      </c>
    </row>
    <row r="47" spans="1:15" ht="14.25">
      <c r="A47" s="1">
        <v>44</v>
      </c>
      <c r="B47" s="1" t="s">
        <v>47</v>
      </c>
      <c r="C47" s="1">
        <v>1608</v>
      </c>
      <c r="D47" s="1">
        <v>1811</v>
      </c>
      <c r="E47" s="1">
        <v>2222</v>
      </c>
      <c r="F47" s="1">
        <v>1874</v>
      </c>
      <c r="G47" s="1">
        <v>2136</v>
      </c>
      <c r="H47" s="1">
        <v>1607</v>
      </c>
      <c r="I47" s="1">
        <v>1582</v>
      </c>
      <c r="J47" s="1">
        <v>1636</v>
      </c>
      <c r="K47" s="1">
        <v>1765</v>
      </c>
      <c r="L47" s="1">
        <v>1911</v>
      </c>
      <c r="M47" s="1">
        <v>1931</v>
      </c>
      <c r="N47" s="11">
        <v>1791.723</v>
      </c>
      <c r="O47" s="10">
        <f t="shared" si="2"/>
        <v>21874.722999999998</v>
      </c>
    </row>
    <row r="48" spans="1:15" ht="14.25">
      <c r="A48" s="1">
        <v>49</v>
      </c>
      <c r="B48" s="1" t="s">
        <v>48</v>
      </c>
      <c r="C48" s="1">
        <v>3720</v>
      </c>
      <c r="D48" s="1">
        <v>3305</v>
      </c>
      <c r="E48" s="1">
        <v>3860</v>
      </c>
      <c r="F48" s="1">
        <v>3389</v>
      </c>
      <c r="G48" s="1">
        <v>4253</v>
      </c>
      <c r="H48" s="1">
        <v>3654</v>
      </c>
      <c r="I48" s="1">
        <v>3135</v>
      </c>
      <c r="J48" s="1">
        <v>3992</v>
      </c>
      <c r="K48" s="1">
        <v>3230</v>
      </c>
      <c r="L48" s="1">
        <v>3871</v>
      </c>
      <c r="M48" s="1">
        <v>3576</v>
      </c>
      <c r="N48" s="11">
        <v>3540.4422</v>
      </c>
      <c r="O48" s="10">
        <f t="shared" si="2"/>
        <v>43525.4422</v>
      </c>
    </row>
    <row r="49" spans="1:15" ht="14.25">
      <c r="A49" s="1">
        <v>50</v>
      </c>
      <c r="B49" s="1" t="s">
        <v>49</v>
      </c>
      <c r="C49" s="1">
        <v>2931</v>
      </c>
      <c r="D49" s="1">
        <v>2717</v>
      </c>
      <c r="E49" s="1">
        <v>3260</v>
      </c>
      <c r="F49" s="1">
        <v>2748</v>
      </c>
      <c r="G49" s="1">
        <v>3215</v>
      </c>
      <c r="H49" s="1">
        <v>2770</v>
      </c>
      <c r="I49" s="1">
        <v>2181</v>
      </c>
      <c r="J49" s="1">
        <v>2742</v>
      </c>
      <c r="K49" s="1">
        <v>2905</v>
      </c>
      <c r="L49" s="1">
        <v>3074</v>
      </c>
      <c r="M49" s="1">
        <v>2975</v>
      </c>
      <c r="N49" s="11">
        <v>2421.934</v>
      </c>
      <c r="O49" s="10">
        <f t="shared" si="2"/>
        <v>33939.934</v>
      </c>
    </row>
    <row r="50" spans="1:15" ht="14.25">
      <c r="A50" s="1">
        <v>51</v>
      </c>
      <c r="B50" s="1" t="s">
        <v>50</v>
      </c>
      <c r="C50" s="1">
        <v>341</v>
      </c>
      <c r="D50" s="1">
        <v>654</v>
      </c>
      <c r="E50" s="1">
        <v>742</v>
      </c>
      <c r="F50" s="1">
        <v>652</v>
      </c>
      <c r="G50" s="1">
        <v>723</v>
      </c>
      <c r="H50" s="1">
        <v>448</v>
      </c>
      <c r="I50" s="1">
        <v>407</v>
      </c>
      <c r="J50" s="1">
        <v>246</v>
      </c>
      <c r="K50" s="1">
        <v>638</v>
      </c>
      <c r="L50" s="1">
        <v>703</v>
      </c>
      <c r="M50" s="1">
        <v>780</v>
      </c>
      <c r="N50" s="11">
        <v>574.2992</v>
      </c>
      <c r="O50" s="10">
        <f t="shared" si="2"/>
        <v>6908.2992</v>
      </c>
    </row>
    <row r="51" spans="1:15" ht="14.25">
      <c r="A51" s="8">
        <v>54</v>
      </c>
      <c r="B51" s="1" t="s">
        <v>48</v>
      </c>
      <c r="C51" s="1">
        <v>2134</v>
      </c>
      <c r="D51" s="1">
        <v>2858</v>
      </c>
      <c r="E51" s="1">
        <v>3124</v>
      </c>
      <c r="F51" s="1">
        <v>2913</v>
      </c>
      <c r="G51" s="1">
        <v>3332</v>
      </c>
      <c r="H51" s="1">
        <v>858</v>
      </c>
      <c r="I51" s="1">
        <v>0</v>
      </c>
      <c r="J51" s="1">
        <v>0</v>
      </c>
      <c r="K51" s="1">
        <v>2672</v>
      </c>
      <c r="L51" s="1">
        <v>2522</v>
      </c>
      <c r="M51" s="1">
        <v>3246</v>
      </c>
      <c r="N51" s="11">
        <v>2204.473</v>
      </c>
      <c r="O51" s="10">
        <f t="shared" si="2"/>
        <v>25863.472999999998</v>
      </c>
    </row>
    <row r="52" spans="1:15" ht="14.25">
      <c r="A52" s="1">
        <v>57</v>
      </c>
      <c r="B52" s="1" t="s">
        <v>51</v>
      </c>
      <c r="C52" s="1">
        <v>257</v>
      </c>
      <c r="D52" s="1">
        <v>291</v>
      </c>
      <c r="E52" s="1">
        <v>288</v>
      </c>
      <c r="F52" s="1">
        <v>273</v>
      </c>
      <c r="G52" s="1">
        <v>295</v>
      </c>
      <c r="H52" s="1">
        <v>152</v>
      </c>
      <c r="I52" s="1">
        <v>130</v>
      </c>
      <c r="J52" s="1">
        <v>95</v>
      </c>
      <c r="K52" s="1">
        <v>340</v>
      </c>
      <c r="L52" s="1">
        <v>291</v>
      </c>
      <c r="M52" s="1">
        <v>270</v>
      </c>
      <c r="N52" s="11">
        <v>149</v>
      </c>
      <c r="O52" s="10">
        <f>SUM(C52:N52)</f>
        <v>2831</v>
      </c>
    </row>
    <row r="53" spans="1:15" ht="14.25">
      <c r="A53" s="8">
        <v>66</v>
      </c>
      <c r="B53" s="1" t="s">
        <v>52</v>
      </c>
      <c r="C53" s="1">
        <v>482</v>
      </c>
      <c r="D53" s="1">
        <v>476</v>
      </c>
      <c r="E53" s="1">
        <v>570</v>
      </c>
      <c r="F53" s="1">
        <v>493</v>
      </c>
      <c r="G53" s="1">
        <v>625</v>
      </c>
      <c r="H53" s="1">
        <v>116</v>
      </c>
      <c r="I53" s="1">
        <v>0</v>
      </c>
      <c r="J53" s="1">
        <v>0</v>
      </c>
      <c r="K53" s="1">
        <v>548</v>
      </c>
      <c r="L53" s="1">
        <v>431</v>
      </c>
      <c r="M53" s="1">
        <v>564</v>
      </c>
      <c r="N53" s="11">
        <v>397</v>
      </c>
      <c r="O53" s="10">
        <f t="shared" si="2"/>
        <v>4702</v>
      </c>
    </row>
    <row r="54" spans="1:15" ht="14.25">
      <c r="A54" s="8">
        <v>67</v>
      </c>
      <c r="B54" s="1" t="s">
        <v>53</v>
      </c>
      <c r="C54" s="1">
        <v>962</v>
      </c>
      <c r="D54" s="1">
        <v>994</v>
      </c>
      <c r="E54" s="1">
        <v>922</v>
      </c>
      <c r="F54" s="1">
        <v>904</v>
      </c>
      <c r="G54" s="1">
        <v>949</v>
      </c>
      <c r="H54" s="1">
        <v>94</v>
      </c>
      <c r="I54" s="1">
        <v>0</v>
      </c>
      <c r="J54" s="1">
        <v>0</v>
      </c>
      <c r="K54" s="1">
        <v>815</v>
      </c>
      <c r="L54" s="1">
        <v>758</v>
      </c>
      <c r="M54" s="1">
        <v>1033</v>
      </c>
      <c r="N54" s="11">
        <v>608</v>
      </c>
      <c r="O54" s="10">
        <f t="shared" si="2"/>
        <v>8039</v>
      </c>
    </row>
    <row r="55" spans="2:15" s="2" customFormat="1" ht="15">
      <c r="B55" s="2" t="s">
        <v>55</v>
      </c>
      <c r="C55" s="2">
        <f aca="true" t="shared" si="3" ref="C55:M55">SUM(C37:C54)</f>
        <v>29079</v>
      </c>
      <c r="D55" s="2">
        <f t="shared" si="3"/>
        <v>29805</v>
      </c>
      <c r="E55" s="2">
        <f t="shared" si="3"/>
        <v>35000</v>
      </c>
      <c r="F55" s="2">
        <f t="shared" si="3"/>
        <v>31291</v>
      </c>
      <c r="G55" s="2">
        <f t="shared" si="3"/>
        <v>36106</v>
      </c>
      <c r="H55" s="2">
        <f t="shared" si="3"/>
        <v>24219</v>
      </c>
      <c r="I55" s="2">
        <f t="shared" si="3"/>
        <v>19460</v>
      </c>
      <c r="J55" s="2">
        <f t="shared" si="3"/>
        <v>22105</v>
      </c>
      <c r="K55" s="2">
        <f t="shared" si="3"/>
        <v>30503</v>
      </c>
      <c r="L55" s="2">
        <f t="shared" si="3"/>
        <v>32779</v>
      </c>
      <c r="M55" s="2">
        <f t="shared" si="3"/>
        <v>33861</v>
      </c>
      <c r="N55" s="9">
        <f>SUM(N37:N54)</f>
        <v>29039.2652</v>
      </c>
      <c r="O55" s="2">
        <f t="shared" si="2"/>
        <v>353247.2652</v>
      </c>
    </row>
    <row r="57" spans="2:16" ht="14.25">
      <c r="B57" s="1" t="s">
        <v>54</v>
      </c>
      <c r="C57" s="1">
        <v>11228</v>
      </c>
      <c r="D57" s="1">
        <v>13081</v>
      </c>
      <c r="E57" s="1">
        <v>15141</v>
      </c>
      <c r="F57" s="1">
        <v>13655</v>
      </c>
      <c r="G57" s="1">
        <v>15987</v>
      </c>
      <c r="H57" s="1">
        <v>5429</v>
      </c>
      <c r="I57" s="1">
        <v>0</v>
      </c>
      <c r="J57" s="1">
        <v>341</v>
      </c>
      <c r="K57" s="1">
        <v>12709</v>
      </c>
      <c r="L57" s="1">
        <v>13737</v>
      </c>
      <c r="M57" s="1">
        <v>15855</v>
      </c>
      <c r="N57" s="1">
        <v>11166</v>
      </c>
      <c r="O57" s="1">
        <f>SUM(C57:N57)</f>
        <v>128329</v>
      </c>
      <c r="P57" s="6">
        <v>0.363</v>
      </c>
    </row>
    <row r="60" spans="2:15" ht="15">
      <c r="B60" s="2" t="s">
        <v>59</v>
      </c>
      <c r="C60" s="2">
        <f>C32+C55</f>
        <v>62941</v>
      </c>
      <c r="D60" s="2">
        <f aca="true" t="shared" si="4" ref="D60:O60">D32+D55</f>
        <v>62756</v>
      </c>
      <c r="E60" s="2">
        <f t="shared" si="4"/>
        <v>73191</v>
      </c>
      <c r="F60" s="2">
        <f t="shared" si="4"/>
        <v>62242</v>
      </c>
      <c r="G60" s="2">
        <f t="shared" si="4"/>
        <v>73663</v>
      </c>
      <c r="H60" s="2">
        <f t="shared" si="4"/>
        <v>49558</v>
      </c>
      <c r="I60" s="2">
        <f t="shared" si="4"/>
        <v>35909</v>
      </c>
      <c r="J60" s="2">
        <f t="shared" si="4"/>
        <v>41020</v>
      </c>
      <c r="K60" s="2">
        <f t="shared" si="4"/>
        <v>61279</v>
      </c>
      <c r="L60" s="2">
        <f t="shared" si="4"/>
        <v>69159</v>
      </c>
      <c r="M60" s="2">
        <f t="shared" si="4"/>
        <v>74164</v>
      </c>
      <c r="N60" s="9">
        <f>N32+N55</f>
        <v>60345.2652</v>
      </c>
      <c r="O60" s="2">
        <f t="shared" si="4"/>
        <v>726227.2652</v>
      </c>
    </row>
    <row r="61" spans="2:15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6" ht="15">
      <c r="B62" s="2" t="s">
        <v>60</v>
      </c>
      <c r="C62" s="2">
        <f>C34+C57</f>
        <v>29259</v>
      </c>
      <c r="D62" s="2">
        <f aca="true" t="shared" si="5" ref="D62:O62">D34+D57</f>
        <v>31456</v>
      </c>
      <c r="E62" s="2">
        <f t="shared" si="5"/>
        <v>35576</v>
      </c>
      <c r="F62" s="2">
        <f t="shared" si="5"/>
        <v>29158</v>
      </c>
      <c r="G62" s="2">
        <f t="shared" si="5"/>
        <v>36249</v>
      </c>
      <c r="H62" s="2">
        <f t="shared" si="5"/>
        <v>13758</v>
      </c>
      <c r="I62" s="2">
        <f t="shared" si="5"/>
        <v>0</v>
      </c>
      <c r="J62" s="2">
        <f t="shared" si="5"/>
        <v>1112</v>
      </c>
      <c r="K62" s="2">
        <f t="shared" si="5"/>
        <v>28336</v>
      </c>
      <c r="L62" s="2">
        <f t="shared" si="5"/>
        <v>33519</v>
      </c>
      <c r="M62" s="2">
        <f t="shared" si="5"/>
        <v>39059</v>
      </c>
      <c r="N62" s="2">
        <f t="shared" si="5"/>
        <v>26721</v>
      </c>
      <c r="O62" s="2">
        <f t="shared" si="5"/>
        <v>304203</v>
      </c>
      <c r="P62" s="6">
        <v>0.419</v>
      </c>
    </row>
    <row r="63" spans="2:15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M12" sqref="M12"/>
    </sheetView>
  </sheetViews>
  <sheetFormatPr defaultColWidth="9.140625" defaultRowHeight="15"/>
  <cols>
    <col min="2" max="2" width="38.421875" style="0" customWidth="1"/>
  </cols>
  <sheetData>
    <row r="1" spans="1:15" ht="15.75">
      <c r="A1" s="1"/>
      <c r="B1" s="3" t="s">
        <v>0</v>
      </c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62</v>
      </c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2" t="s">
        <v>58</v>
      </c>
    </row>
    <row r="5" spans="1:15" ht="15">
      <c r="A5" s="14" t="s">
        <v>63</v>
      </c>
      <c r="B5" t="s">
        <v>68</v>
      </c>
      <c r="C5">
        <v>9581</v>
      </c>
      <c r="D5">
        <v>9342</v>
      </c>
      <c r="E5">
        <v>11041</v>
      </c>
      <c r="F5">
        <v>9654</v>
      </c>
      <c r="G5">
        <v>10933</v>
      </c>
      <c r="H5">
        <v>8765</v>
      </c>
      <c r="I5">
        <v>7485</v>
      </c>
      <c r="J5">
        <v>8166</v>
      </c>
      <c r="K5">
        <v>9928</v>
      </c>
      <c r="L5">
        <v>10042</v>
      </c>
      <c r="M5">
        <v>10932</v>
      </c>
      <c r="N5">
        <v>9936</v>
      </c>
      <c r="O5" s="16">
        <f aca="true" t="shared" si="0" ref="O5:O10">SUM(C5:N5)</f>
        <v>115805</v>
      </c>
    </row>
    <row r="6" spans="1:15" ht="15">
      <c r="A6">
        <v>6</v>
      </c>
      <c r="B6" t="s">
        <v>64</v>
      </c>
      <c r="C6">
        <v>16298</v>
      </c>
      <c r="D6">
        <v>15543</v>
      </c>
      <c r="E6">
        <v>17637</v>
      </c>
      <c r="F6">
        <v>15694</v>
      </c>
      <c r="G6">
        <v>15842</v>
      </c>
      <c r="H6">
        <v>13844</v>
      </c>
      <c r="I6">
        <v>12976</v>
      </c>
      <c r="J6">
        <v>13802</v>
      </c>
      <c r="K6">
        <v>15401</v>
      </c>
      <c r="L6">
        <v>16750</v>
      </c>
      <c r="M6">
        <v>17994</v>
      </c>
      <c r="N6">
        <v>16697</v>
      </c>
      <c r="O6" s="16">
        <f t="shared" si="0"/>
        <v>188478</v>
      </c>
    </row>
    <row r="7" spans="1:15" ht="15">
      <c r="A7">
        <v>7</v>
      </c>
      <c r="B7" t="s">
        <v>65</v>
      </c>
      <c r="C7">
        <v>7686</v>
      </c>
      <c r="D7">
        <v>7361</v>
      </c>
      <c r="E7">
        <v>8609</v>
      </c>
      <c r="F7">
        <v>6856</v>
      </c>
      <c r="G7">
        <v>7420</v>
      </c>
      <c r="H7">
        <v>1984</v>
      </c>
      <c r="K7">
        <v>6325</v>
      </c>
      <c r="L7">
        <v>7202</v>
      </c>
      <c r="M7">
        <v>8056</v>
      </c>
      <c r="N7">
        <v>6745</v>
      </c>
      <c r="O7" s="16">
        <f t="shared" si="0"/>
        <v>68244</v>
      </c>
    </row>
    <row r="8" spans="1:15" ht="15">
      <c r="A8">
        <v>8</v>
      </c>
      <c r="B8" t="s">
        <v>66</v>
      </c>
      <c r="C8">
        <v>1080</v>
      </c>
      <c r="D8">
        <v>1030</v>
      </c>
      <c r="E8">
        <v>1304</v>
      </c>
      <c r="F8">
        <v>1117</v>
      </c>
      <c r="G8">
        <v>1306</v>
      </c>
      <c r="H8">
        <v>1514</v>
      </c>
      <c r="I8">
        <v>1348</v>
      </c>
      <c r="J8">
        <v>1523</v>
      </c>
      <c r="K8">
        <v>1187</v>
      </c>
      <c r="L8">
        <v>1332</v>
      </c>
      <c r="M8">
        <v>1339</v>
      </c>
      <c r="N8">
        <v>1242</v>
      </c>
      <c r="O8" s="16">
        <f t="shared" si="0"/>
        <v>15322</v>
      </c>
    </row>
    <row r="9" spans="1:15" ht="15">
      <c r="A9">
        <v>9</v>
      </c>
      <c r="B9" t="s">
        <v>67</v>
      </c>
      <c r="C9">
        <v>6910</v>
      </c>
      <c r="D9">
        <v>6265</v>
      </c>
      <c r="E9">
        <v>7571</v>
      </c>
      <c r="F9">
        <v>6306</v>
      </c>
      <c r="G9">
        <v>7183</v>
      </c>
      <c r="H9">
        <v>5400</v>
      </c>
      <c r="I9">
        <v>4824</v>
      </c>
      <c r="J9">
        <v>4674</v>
      </c>
      <c r="K9">
        <v>6368</v>
      </c>
      <c r="L9">
        <v>6789</v>
      </c>
      <c r="M9">
        <v>7283</v>
      </c>
      <c r="N9">
        <v>6695</v>
      </c>
      <c r="O9" s="16">
        <f t="shared" si="0"/>
        <v>76268</v>
      </c>
    </row>
    <row r="10" spans="1:15" ht="15">
      <c r="A10">
        <v>10</v>
      </c>
      <c r="B10" t="s">
        <v>64</v>
      </c>
      <c r="C10">
        <v>10817</v>
      </c>
      <c r="D10">
        <v>10273</v>
      </c>
      <c r="E10">
        <v>11796</v>
      </c>
      <c r="F10">
        <v>10378</v>
      </c>
      <c r="G10">
        <v>10555</v>
      </c>
      <c r="H10">
        <v>9925</v>
      </c>
      <c r="I10">
        <v>9398</v>
      </c>
      <c r="J10">
        <v>10486</v>
      </c>
      <c r="K10">
        <v>10693</v>
      </c>
      <c r="L10">
        <v>11631</v>
      </c>
      <c r="M10">
        <v>11705</v>
      </c>
      <c r="N10">
        <v>10915</v>
      </c>
      <c r="O10" s="16">
        <f t="shared" si="0"/>
        <v>128572</v>
      </c>
    </row>
    <row r="12" spans="2:15" ht="15">
      <c r="B12" s="16" t="s">
        <v>58</v>
      </c>
      <c r="C12" s="16">
        <f aca="true" t="shared" si="1" ref="C12:N12">SUM(C5:C11)</f>
        <v>52372</v>
      </c>
      <c r="D12" s="16">
        <f t="shared" si="1"/>
        <v>49814</v>
      </c>
      <c r="E12" s="16">
        <f t="shared" si="1"/>
        <v>57958</v>
      </c>
      <c r="F12" s="16">
        <f t="shared" si="1"/>
        <v>50005</v>
      </c>
      <c r="G12" s="16">
        <f t="shared" si="1"/>
        <v>53239</v>
      </c>
      <c r="H12" s="16">
        <f t="shared" si="1"/>
        <v>41432</v>
      </c>
      <c r="I12" s="16">
        <f t="shared" si="1"/>
        <v>36031</v>
      </c>
      <c r="J12" s="16">
        <f t="shared" si="1"/>
        <v>38651</v>
      </c>
      <c r="K12" s="16">
        <f t="shared" si="1"/>
        <v>49902</v>
      </c>
      <c r="L12" s="16">
        <f t="shared" si="1"/>
        <v>53746</v>
      </c>
      <c r="M12" s="16">
        <f t="shared" si="1"/>
        <v>57309</v>
      </c>
      <c r="N12" s="16">
        <f t="shared" si="1"/>
        <v>52230</v>
      </c>
      <c r="O12" s="16">
        <f>SUM(C12:N12)</f>
        <v>592689</v>
      </c>
    </row>
    <row r="14" spans="2:16" ht="15">
      <c r="B14" t="s">
        <v>69</v>
      </c>
      <c r="C14">
        <v>7571</v>
      </c>
      <c r="D14">
        <v>7980</v>
      </c>
      <c r="E14">
        <v>9190</v>
      </c>
      <c r="F14">
        <v>7321</v>
      </c>
      <c r="G14">
        <v>7368</v>
      </c>
      <c r="H14">
        <v>2166</v>
      </c>
      <c r="I14">
        <v>601</v>
      </c>
      <c r="J14">
        <v>625</v>
      </c>
      <c r="K14">
        <v>7406</v>
      </c>
      <c r="L14">
        <v>7758</v>
      </c>
      <c r="M14">
        <v>9265</v>
      </c>
      <c r="N14">
        <v>6729</v>
      </c>
      <c r="O14" s="16">
        <f>SUM(C14:N14)</f>
        <v>73980</v>
      </c>
      <c r="P14" s="15">
        <v>0.125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B52" sqref="B51:E52"/>
    </sheetView>
  </sheetViews>
  <sheetFormatPr defaultColWidth="9.140625" defaultRowHeight="15"/>
  <cols>
    <col min="1" max="1" width="9.140625" style="4" customWidth="1"/>
    <col min="2" max="2" width="66.00390625" style="4" customWidth="1"/>
    <col min="3" max="3" width="19.28125" style="4" customWidth="1"/>
    <col min="4" max="4" width="14.00390625" style="4" customWidth="1"/>
    <col min="5" max="5" width="20.7109375" style="4" customWidth="1"/>
    <col min="6" max="16384" width="9.140625" style="4" customWidth="1"/>
  </cols>
  <sheetData>
    <row r="1" ht="15.75">
      <c r="B1" s="3" t="s">
        <v>111</v>
      </c>
    </row>
    <row r="2" ht="15.75">
      <c r="B2" s="3" t="s">
        <v>70</v>
      </c>
    </row>
    <row r="4" spans="1:5" ht="15.75">
      <c r="A4" s="17"/>
      <c r="B4" s="21" t="s">
        <v>107</v>
      </c>
      <c r="C4" s="30">
        <v>42917</v>
      </c>
      <c r="D4" s="30">
        <v>43282</v>
      </c>
      <c r="E4" s="25" t="s">
        <v>75</v>
      </c>
    </row>
    <row r="5" spans="1:5" ht="15">
      <c r="A5" s="18">
        <v>15</v>
      </c>
      <c r="B5" s="23" t="s">
        <v>76</v>
      </c>
      <c r="C5" s="22">
        <v>2420</v>
      </c>
      <c r="D5" s="22">
        <v>4463</v>
      </c>
      <c r="E5" s="22">
        <f>D5-C5</f>
        <v>2043</v>
      </c>
    </row>
    <row r="6" spans="1:5" ht="15">
      <c r="A6" s="19">
        <v>16</v>
      </c>
      <c r="B6" s="24" t="s">
        <v>77</v>
      </c>
      <c r="C6" s="22">
        <v>21</v>
      </c>
      <c r="D6" s="22">
        <v>39</v>
      </c>
      <c r="E6" s="22">
        <f aca="true" t="shared" si="0" ref="E6:E37">D6-C6</f>
        <v>18</v>
      </c>
    </row>
    <row r="7" spans="1:5" ht="15">
      <c r="A7" s="17">
        <v>17</v>
      </c>
      <c r="B7" s="24" t="s">
        <v>78</v>
      </c>
      <c r="C7" s="22">
        <v>96</v>
      </c>
      <c r="D7" s="22">
        <v>200</v>
      </c>
      <c r="E7" s="22">
        <f t="shared" si="0"/>
        <v>104</v>
      </c>
    </row>
    <row r="8" spans="1:5" ht="15">
      <c r="A8" s="17">
        <v>18</v>
      </c>
      <c r="B8" s="24" t="s">
        <v>79</v>
      </c>
      <c r="C8" s="22">
        <v>772</v>
      </c>
      <c r="D8" s="22">
        <v>1868</v>
      </c>
      <c r="E8" s="22">
        <f t="shared" si="0"/>
        <v>1096</v>
      </c>
    </row>
    <row r="9" spans="1:5" ht="15">
      <c r="A9" s="18">
        <v>20</v>
      </c>
      <c r="B9" s="24" t="s">
        <v>80</v>
      </c>
      <c r="C9" s="22">
        <v>436</v>
      </c>
      <c r="D9" s="22">
        <v>589</v>
      </c>
      <c r="E9" s="22">
        <f t="shared" si="0"/>
        <v>153</v>
      </c>
    </row>
    <row r="10" spans="1:5" ht="15">
      <c r="A10" s="18">
        <v>23</v>
      </c>
      <c r="B10" s="24" t="s">
        <v>81</v>
      </c>
      <c r="C10" s="22">
        <v>1230</v>
      </c>
      <c r="D10" s="22">
        <v>1617</v>
      </c>
      <c r="E10" s="22">
        <f t="shared" si="0"/>
        <v>387</v>
      </c>
    </row>
    <row r="11" spans="1:5" ht="15">
      <c r="A11" s="18">
        <v>24</v>
      </c>
      <c r="B11" s="24" t="s">
        <v>82</v>
      </c>
      <c r="C11" s="22">
        <v>184</v>
      </c>
      <c r="D11" s="22">
        <v>406</v>
      </c>
      <c r="E11" s="22">
        <f t="shared" si="0"/>
        <v>222</v>
      </c>
    </row>
    <row r="12" spans="1:5" ht="15">
      <c r="A12" s="17">
        <v>25</v>
      </c>
      <c r="B12" s="24" t="s">
        <v>83</v>
      </c>
      <c r="C12" s="22">
        <v>3089</v>
      </c>
      <c r="D12" s="22">
        <v>4734</v>
      </c>
      <c r="E12" s="22">
        <f t="shared" si="0"/>
        <v>1645</v>
      </c>
    </row>
    <row r="13" spans="1:5" ht="15">
      <c r="A13" s="17">
        <v>28</v>
      </c>
      <c r="B13" s="23" t="s">
        <v>72</v>
      </c>
      <c r="C13" s="22">
        <v>4996</v>
      </c>
      <c r="D13" s="22">
        <v>6750</v>
      </c>
      <c r="E13" s="22">
        <f t="shared" si="0"/>
        <v>1754</v>
      </c>
    </row>
    <row r="14" spans="1:5" ht="15">
      <c r="A14" s="18">
        <v>29</v>
      </c>
      <c r="B14" s="24" t="s">
        <v>84</v>
      </c>
      <c r="C14" s="22">
        <v>947</v>
      </c>
      <c r="D14" s="22">
        <v>1520</v>
      </c>
      <c r="E14" s="22">
        <f t="shared" si="0"/>
        <v>573</v>
      </c>
    </row>
    <row r="15" spans="1:5" ht="14.25" customHeight="1">
      <c r="A15" s="18" t="s">
        <v>2</v>
      </c>
      <c r="B15" s="24" t="s">
        <v>85</v>
      </c>
      <c r="C15" s="22">
        <v>1478</v>
      </c>
      <c r="D15" s="22">
        <v>1891</v>
      </c>
      <c r="E15" s="22">
        <f t="shared" si="0"/>
        <v>413</v>
      </c>
    </row>
    <row r="16" spans="1:5" ht="15">
      <c r="A16" s="18">
        <v>31</v>
      </c>
      <c r="B16" s="24" t="s">
        <v>86</v>
      </c>
      <c r="C16" s="22">
        <v>589</v>
      </c>
      <c r="D16" s="22">
        <v>958</v>
      </c>
      <c r="E16" s="22">
        <f t="shared" si="0"/>
        <v>369</v>
      </c>
    </row>
    <row r="17" spans="1:5" ht="15">
      <c r="A17" s="17">
        <v>34</v>
      </c>
      <c r="B17" s="24" t="s">
        <v>87</v>
      </c>
      <c r="C17" s="22">
        <v>599</v>
      </c>
      <c r="D17" s="22">
        <v>1163</v>
      </c>
      <c r="E17" s="22">
        <f t="shared" si="0"/>
        <v>564</v>
      </c>
    </row>
    <row r="18" spans="1:5" ht="15">
      <c r="A18" s="17">
        <v>35</v>
      </c>
      <c r="B18" s="24" t="s">
        <v>88</v>
      </c>
      <c r="C18" s="22">
        <v>42</v>
      </c>
      <c r="D18" s="22">
        <v>142</v>
      </c>
      <c r="E18" s="22">
        <f t="shared" si="0"/>
        <v>100</v>
      </c>
    </row>
    <row r="19" spans="1:5" ht="15">
      <c r="A19" s="18">
        <v>36</v>
      </c>
      <c r="B19" s="24" t="s">
        <v>73</v>
      </c>
      <c r="C19" s="22">
        <v>844</v>
      </c>
      <c r="D19" s="22">
        <v>1412</v>
      </c>
      <c r="E19" s="22">
        <f t="shared" si="0"/>
        <v>568</v>
      </c>
    </row>
    <row r="20" spans="1:5" ht="15">
      <c r="A20" s="18">
        <v>37</v>
      </c>
      <c r="B20" s="24" t="s">
        <v>89</v>
      </c>
      <c r="C20" s="22">
        <v>1253</v>
      </c>
      <c r="D20" s="22">
        <v>1570</v>
      </c>
      <c r="E20" s="22">
        <f t="shared" si="0"/>
        <v>317</v>
      </c>
    </row>
    <row r="21" spans="1:5" ht="15">
      <c r="A21" s="18">
        <v>40</v>
      </c>
      <c r="B21" s="24" t="s">
        <v>91</v>
      </c>
      <c r="C21" s="22">
        <v>716</v>
      </c>
      <c r="D21" s="22">
        <v>1106</v>
      </c>
      <c r="E21" s="22">
        <f t="shared" si="0"/>
        <v>390</v>
      </c>
    </row>
    <row r="22" spans="1:5" ht="15">
      <c r="A22" s="17">
        <v>43</v>
      </c>
      <c r="B22" s="24" t="s">
        <v>92</v>
      </c>
      <c r="C22" s="22">
        <v>573</v>
      </c>
      <c r="D22" s="22">
        <v>1385</v>
      </c>
      <c r="E22" s="22">
        <f t="shared" si="0"/>
        <v>812</v>
      </c>
    </row>
    <row r="23" spans="1:5" ht="15">
      <c r="A23" s="17">
        <v>44</v>
      </c>
      <c r="B23" s="24" t="s">
        <v>93</v>
      </c>
      <c r="C23" s="22">
        <v>1582</v>
      </c>
      <c r="D23" s="22">
        <v>2177</v>
      </c>
      <c r="E23" s="22">
        <f t="shared" si="0"/>
        <v>595</v>
      </c>
    </row>
    <row r="24" spans="1:5" ht="15">
      <c r="A24" s="18">
        <v>46</v>
      </c>
      <c r="B24" s="24" t="s">
        <v>94</v>
      </c>
      <c r="C24" s="22">
        <v>587</v>
      </c>
      <c r="D24" s="22">
        <v>774</v>
      </c>
      <c r="E24" s="22">
        <f t="shared" si="0"/>
        <v>187</v>
      </c>
    </row>
    <row r="25" spans="1:5" ht="15">
      <c r="A25" s="18">
        <v>48</v>
      </c>
      <c r="B25" s="24" t="s">
        <v>95</v>
      </c>
      <c r="C25" s="22">
        <v>229</v>
      </c>
      <c r="D25" s="22">
        <v>388</v>
      </c>
      <c r="E25" s="22">
        <f t="shared" si="0"/>
        <v>159</v>
      </c>
    </row>
    <row r="26" spans="1:5" ht="15">
      <c r="A26" s="17">
        <v>49</v>
      </c>
      <c r="B26" s="24" t="s">
        <v>96</v>
      </c>
      <c r="C26" s="22">
        <v>3135</v>
      </c>
      <c r="D26" s="22">
        <v>5525</v>
      </c>
      <c r="E26" s="22">
        <f t="shared" si="0"/>
        <v>2390</v>
      </c>
    </row>
    <row r="27" spans="1:5" ht="15">
      <c r="A27" s="17">
        <v>50</v>
      </c>
      <c r="B27" s="24" t="s">
        <v>97</v>
      </c>
      <c r="C27" s="22">
        <v>2181</v>
      </c>
      <c r="D27" s="22">
        <v>4020</v>
      </c>
      <c r="E27" s="22">
        <f t="shared" si="0"/>
        <v>1839</v>
      </c>
    </row>
    <row r="28" spans="1:5" ht="15">
      <c r="A28" s="17">
        <v>51</v>
      </c>
      <c r="B28" s="24" t="s">
        <v>98</v>
      </c>
      <c r="C28" s="22">
        <v>407</v>
      </c>
      <c r="D28" s="22">
        <v>868</v>
      </c>
      <c r="E28" s="22">
        <f t="shared" si="0"/>
        <v>461</v>
      </c>
    </row>
    <row r="29" spans="1:5" ht="15">
      <c r="A29" s="18">
        <v>52</v>
      </c>
      <c r="B29" s="24" t="s">
        <v>99</v>
      </c>
      <c r="C29" s="22">
        <v>1037</v>
      </c>
      <c r="D29" s="22">
        <v>1683</v>
      </c>
      <c r="E29" s="22">
        <f t="shared" si="0"/>
        <v>646</v>
      </c>
    </row>
    <row r="30" spans="1:5" ht="15">
      <c r="A30" s="18">
        <v>53</v>
      </c>
      <c r="B30" s="24" t="s">
        <v>100</v>
      </c>
      <c r="C30" s="22">
        <v>384</v>
      </c>
      <c r="D30" s="22">
        <v>543</v>
      </c>
      <c r="E30" s="22">
        <f t="shared" si="0"/>
        <v>159</v>
      </c>
    </row>
    <row r="31" spans="1:5" ht="15">
      <c r="A31" s="18">
        <v>55</v>
      </c>
      <c r="B31" s="24" t="s">
        <v>101</v>
      </c>
      <c r="C31" s="22">
        <v>899</v>
      </c>
      <c r="D31" s="22">
        <v>1563</v>
      </c>
      <c r="E31" s="22">
        <f t="shared" si="0"/>
        <v>664</v>
      </c>
    </row>
    <row r="32" spans="1:5" ht="15">
      <c r="A32" s="17">
        <v>57</v>
      </c>
      <c r="B32" s="24" t="s">
        <v>102</v>
      </c>
      <c r="C32" s="22">
        <v>130</v>
      </c>
      <c r="D32" s="22">
        <v>183</v>
      </c>
      <c r="E32" s="22">
        <f t="shared" si="0"/>
        <v>53</v>
      </c>
    </row>
    <row r="33" spans="1:5" ht="15">
      <c r="A33" s="18">
        <v>58</v>
      </c>
      <c r="B33" s="24" t="s">
        <v>103</v>
      </c>
      <c r="C33" s="22">
        <v>882</v>
      </c>
      <c r="D33" s="22">
        <v>1127</v>
      </c>
      <c r="E33" s="22">
        <f t="shared" si="0"/>
        <v>245</v>
      </c>
    </row>
    <row r="34" spans="1:5" ht="15">
      <c r="A34" s="18">
        <v>59</v>
      </c>
      <c r="B34" s="24" t="s">
        <v>104</v>
      </c>
      <c r="C34" s="22">
        <v>1971</v>
      </c>
      <c r="D34" s="22">
        <v>3383</v>
      </c>
      <c r="E34" s="22">
        <f t="shared" si="0"/>
        <v>1412</v>
      </c>
    </row>
    <row r="35" spans="1:5" ht="13.5" customHeight="1">
      <c r="A35" s="18">
        <v>60</v>
      </c>
      <c r="B35" s="24" t="s">
        <v>105</v>
      </c>
      <c r="C35" s="22">
        <v>339</v>
      </c>
      <c r="D35" s="22">
        <v>427</v>
      </c>
      <c r="E35" s="22">
        <f t="shared" si="0"/>
        <v>88</v>
      </c>
    </row>
    <row r="36" spans="1:5" ht="15">
      <c r="A36" s="20">
        <v>67</v>
      </c>
      <c r="B36" s="24" t="s">
        <v>106</v>
      </c>
      <c r="C36" s="29" t="s">
        <v>74</v>
      </c>
      <c r="D36" s="22">
        <v>23</v>
      </c>
      <c r="E36" s="22"/>
    </row>
    <row r="37" spans="1:5" ht="15.75" customHeight="1">
      <c r="A37" s="17">
        <v>371</v>
      </c>
      <c r="B37" s="24" t="s">
        <v>90</v>
      </c>
      <c r="C37" s="22">
        <v>1858</v>
      </c>
      <c r="D37" s="22">
        <v>2792</v>
      </c>
      <c r="E37" s="22">
        <f t="shared" si="0"/>
        <v>934</v>
      </c>
    </row>
    <row r="38" spans="1:5" ht="15">
      <c r="A38" s="17"/>
      <c r="B38" s="17"/>
      <c r="C38" s="17"/>
      <c r="D38" s="17"/>
      <c r="E38" s="17"/>
    </row>
    <row r="39" spans="1:5" ht="15.75">
      <c r="A39" s="17"/>
      <c r="B39" s="21" t="s">
        <v>110</v>
      </c>
      <c r="C39" s="25">
        <f>SUM(C5:C38)</f>
        <v>35906</v>
      </c>
      <c r="D39" s="25">
        <f>SUM(D5:D37)</f>
        <v>57289</v>
      </c>
      <c r="E39" s="25">
        <f>SUM(E5:E37)</f>
        <v>21360</v>
      </c>
    </row>
    <row r="40" spans="1:5" ht="15.75">
      <c r="A40" s="26"/>
      <c r="B40" s="27"/>
      <c r="C40" s="28"/>
      <c r="D40" s="28"/>
      <c r="E40" s="28"/>
    </row>
    <row r="41" spans="1:5" ht="15.75">
      <c r="A41" s="26"/>
      <c r="B41" s="27"/>
      <c r="C41" s="28"/>
      <c r="D41" s="28"/>
      <c r="E41" s="28"/>
    </row>
    <row r="42" spans="1:5" ht="15.75">
      <c r="A42" s="17"/>
      <c r="B42" s="21" t="s">
        <v>108</v>
      </c>
      <c r="C42" s="30">
        <v>42917</v>
      </c>
      <c r="D42" s="30">
        <v>43282</v>
      </c>
      <c r="E42" s="25" t="s">
        <v>75</v>
      </c>
    </row>
    <row r="43" spans="1:5" ht="15">
      <c r="A43" s="18" t="s">
        <v>63</v>
      </c>
      <c r="B43" s="17" t="s">
        <v>68</v>
      </c>
      <c r="C43" s="22">
        <v>7485</v>
      </c>
      <c r="D43" s="22">
        <v>8228</v>
      </c>
      <c r="E43" s="22">
        <f>D43-C43</f>
        <v>743</v>
      </c>
    </row>
    <row r="44" spans="1:5" ht="15">
      <c r="A44" s="17">
        <v>6</v>
      </c>
      <c r="B44" s="17" t="s">
        <v>64</v>
      </c>
      <c r="C44" s="22">
        <v>12976</v>
      </c>
      <c r="D44" s="22">
        <v>18379</v>
      </c>
      <c r="E44" s="22">
        <f>D44-C44</f>
        <v>5403</v>
      </c>
    </row>
    <row r="45" spans="1:5" ht="15">
      <c r="A45" s="17">
        <v>7</v>
      </c>
      <c r="B45" s="17" t="s">
        <v>65</v>
      </c>
      <c r="C45" s="31" t="s">
        <v>112</v>
      </c>
      <c r="D45" s="29"/>
      <c r="E45" s="22"/>
    </row>
    <row r="46" spans="1:5" ht="15">
      <c r="A46" s="17">
        <v>8</v>
      </c>
      <c r="B46" s="17" t="s">
        <v>66</v>
      </c>
      <c r="C46" s="22">
        <v>1348</v>
      </c>
      <c r="D46" s="22">
        <v>2530</v>
      </c>
      <c r="E46" s="22">
        <f>D46-C46</f>
        <v>1182</v>
      </c>
    </row>
    <row r="47" spans="1:5" ht="15">
      <c r="A47" s="17">
        <v>9</v>
      </c>
      <c r="B47" s="17" t="s">
        <v>67</v>
      </c>
      <c r="C47" s="22">
        <v>4824</v>
      </c>
      <c r="D47" s="22">
        <v>6436</v>
      </c>
      <c r="E47" s="22">
        <f>D47-C47</f>
        <v>1612</v>
      </c>
    </row>
    <row r="48" spans="1:5" ht="15">
      <c r="A48" s="17">
        <v>10</v>
      </c>
      <c r="B48" s="17" t="s">
        <v>64</v>
      </c>
      <c r="C48" s="22">
        <v>9398</v>
      </c>
      <c r="D48" s="22">
        <v>14733</v>
      </c>
      <c r="E48" s="22">
        <f>D48-C48</f>
        <v>5335</v>
      </c>
    </row>
    <row r="49" spans="1:5" ht="15">
      <c r="A49" s="17"/>
      <c r="B49" s="17"/>
      <c r="C49" s="22"/>
      <c r="D49" s="22"/>
      <c r="E49" s="22"/>
    </row>
    <row r="50" spans="1:5" ht="15.75">
      <c r="A50" s="17"/>
      <c r="B50" s="21" t="s">
        <v>109</v>
      </c>
      <c r="C50" s="25">
        <f>SUM(C43:C49)</f>
        <v>36031</v>
      </c>
      <c r="D50" s="25">
        <f>SUM(D43:D48)</f>
        <v>50306</v>
      </c>
      <c r="E50" s="25">
        <f>SUM(E43:E48)</f>
        <v>14275</v>
      </c>
    </row>
    <row r="51" spans="1:5" ht="15">
      <c r="A51" s="17"/>
      <c r="B51" s="17"/>
      <c r="C51" s="22"/>
      <c r="D51" s="22"/>
      <c r="E51" s="22"/>
    </row>
    <row r="52" spans="1:5" ht="15.75">
      <c r="A52" s="17"/>
      <c r="B52" s="21" t="s">
        <v>71</v>
      </c>
      <c r="C52" s="25">
        <f>C39+C50</f>
        <v>71937</v>
      </c>
      <c r="D52" s="25">
        <f>D39+D50</f>
        <v>107595</v>
      </c>
      <c r="E52" s="25">
        <f>E39+E50</f>
        <v>35635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0 D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Kaupo Kase</cp:lastModifiedBy>
  <dcterms:created xsi:type="dcterms:W3CDTF">2018-01-17T08:46:27Z</dcterms:created>
  <dcterms:modified xsi:type="dcterms:W3CDTF">2018-08-10T09:09:50Z</dcterms:modified>
  <cp:category/>
  <cp:version/>
  <cp:contentType/>
  <cp:contentStatus/>
</cp:coreProperties>
</file>